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1160"/>
  </bookViews>
  <sheets>
    <sheet name="Лист1" sheetId="1" r:id="rId1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/>
  <c r="H23"/>
  <c r="G46" l="1"/>
  <c r="G26"/>
  <c r="G48" l="1"/>
  <c r="H48"/>
  <c r="H47"/>
  <c r="H46"/>
  <c r="G47"/>
  <c r="H26" l="1"/>
  <c r="H22"/>
  <c r="G22"/>
  <c r="H18"/>
  <c r="G18"/>
  <c r="H10"/>
  <c r="G10"/>
  <c r="E49"/>
  <c r="E48" s="1"/>
  <c r="E47" s="1"/>
  <c r="E46" s="1"/>
  <c r="E45" s="1"/>
  <c r="E44" s="1"/>
  <c r="E43" s="1"/>
  <c r="E42" s="1"/>
  <c r="E41" s="1"/>
  <c r="E40" s="1"/>
  <c r="E39" s="1"/>
  <c r="E38" s="1"/>
  <c r="E37" s="1"/>
  <c r="E33" s="1"/>
  <c r="E32" s="1"/>
  <c r="E31" s="1"/>
  <c r="E30" s="1"/>
  <c r="E29" s="1"/>
  <c r="E28" s="1"/>
  <c r="E26" s="1"/>
  <c r="E25" l="1"/>
  <c r="E24" s="1"/>
  <c r="E23" s="1"/>
  <c r="E22" s="1"/>
  <c r="E21" s="1"/>
  <c r="E18" s="1"/>
  <c r="E17" s="1"/>
  <c r="E16" s="1"/>
  <c r="E15" s="1"/>
  <c r="E10" s="1"/>
</calcChain>
</file>

<file path=xl/sharedStrings.xml><?xml version="1.0" encoding="utf-8"?>
<sst xmlns="http://schemas.openxmlformats.org/spreadsheetml/2006/main" count="91" uniqueCount="74">
  <si>
    <t>ІНФОРМАЦІЯ </t>
  </si>
  <si>
    <t>(загальна характеристика виконавця послуг з поводження з побутовими відходами)</t>
  </si>
  <si>
    <t>№ </t>
  </si>
  <si>
    <t>з/п</t>
  </si>
  <si>
    <t>Показник</t>
  </si>
  <si>
    <t>Попередній до базового рік (факт)</t>
  </si>
  <si>
    <t>Базовий період (факт)</t>
  </si>
  <si>
    <t>Передбачено чинними тарифами</t>
  </si>
  <si>
    <t>Планований період</t>
  </si>
  <si>
    <t>населенню</t>
  </si>
  <si>
    <t>бюджетним установам та організаціям</t>
  </si>
  <si>
    <t>іншим споживачам</t>
  </si>
  <si>
    <t>2.</t>
  </si>
  <si>
    <t>Річний обсяг надання послуг з перероблення побутових відходів (тонн), усього, зокрема:</t>
  </si>
  <si>
    <t>3.</t>
  </si>
  <si>
    <t>Річний обсяг надання послуг із захоронення побутових відходів (тонн), усього, зокрема:</t>
  </si>
  <si>
    <t>Кількість укладених договорів, усього, зокрема з:</t>
  </si>
  <si>
    <t>населенням</t>
  </si>
  <si>
    <t>бюджетними установами та організаціями</t>
  </si>
  <si>
    <t>іншими споживачами</t>
  </si>
  <si>
    <t>Назва населених пунктів, де надаються послуги з поводження з побутовими відходами, та кількість населення, що проживає у цих населених пунктах (тис. осіб), усього, зокрема:</t>
  </si>
  <si>
    <t>назва населеного пункту</t>
  </si>
  <si>
    <t>...</t>
  </si>
  <si>
    <t>для населення - фізичних осіб</t>
  </si>
  <si>
    <t>для бюджетних установ та організацій</t>
  </si>
  <si>
    <t>для інших споживачів</t>
  </si>
  <si>
    <t>7.</t>
  </si>
  <si>
    <t>8.</t>
  </si>
  <si>
    <t>9.</t>
  </si>
  <si>
    <t>Вартість реалізації послуг з поводження з побутовими відходами за відповідними тарифами, тис. грн без ПДВ</t>
  </si>
  <si>
    <t>(керівник)</t>
  </si>
  <si>
    <t>(підпис)</t>
  </si>
  <si>
    <t>(ініціали, прізвище)</t>
  </si>
  <si>
    <t>Додаток 42 
до Порядку розгляду органами місцевого 
самоврядування розрахунків тарифів 
на теплову енергію, її виробництво, 
транспортування та постачання, а також 
розрахунків тарифів на комунальні 
послуги, поданих для їх встановлення 
(підпункт 10 пункту 10 розділу ІІ)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</si>
  <si>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</si>
  <si>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</si>
  <si>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</si>
  <si>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</si>
  <si>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</si>
  <si>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</si>
  <si>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</si>
  <si>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</si>
  <si>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</si>
  <si>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</si>
  <si>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</si>
  <si>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</si>
  <si>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</si>
  <si>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</si>
  <si>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</si>
  <si>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</si>
  <si>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</si>
  <si>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</si>
  <si>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</si>
  <si>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</si>
  <si>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</si>
  <si>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7.1.</t>
  </si>
  <si>
    <t>7.2</t>
  </si>
  <si>
    <t>7.3</t>
  </si>
  <si>
    <t>8.1</t>
  </si>
  <si>
    <t>8.2</t>
  </si>
  <si>
    <t>8.3</t>
  </si>
  <si>
    <t>9.1</t>
  </si>
  <si>
    <t>9.2</t>
  </si>
  <si>
    <t>9.3</t>
  </si>
  <si>
    <t>Річний обсяг надання послуг з вивезення побутових відходів м3, усього, зокрема:</t>
  </si>
  <si>
    <t>м. Канів</t>
  </si>
  <si>
    <t>с. Яблунів</t>
  </si>
  <si>
    <t>______Андрій ШАЦЬКИХ____ </t>
  </si>
  <si>
    <r>
      <t>про суб’єкта господарювання, що здійснює надання послуг з поводження з побутовими відходами</t>
    </r>
    <r>
      <rPr>
        <sz val="14"/>
        <color rgb="FF333333"/>
        <rFont val="Times New Roman"/>
        <family val="1"/>
        <charset val="204"/>
      </rPr>
      <t> </t>
    </r>
  </si>
  <si>
    <t>Директор_КП "ЖЕК"              ________ </t>
  </si>
  <si>
    <r>
      <t>Тариф на послугу з вивезення побутових відходів (грн за 1 м</t>
    </r>
    <r>
      <rPr>
        <b/>
        <vertAlign val="superscript"/>
        <sz val="14"/>
        <color theme="1"/>
        <rFont val="Times New Roman"/>
        <family val="1"/>
        <charset val="204"/>
      </rPr>
      <t>-3</t>
    </r>
    <r>
      <rPr>
        <sz val="14"/>
        <color theme="1"/>
        <rFont val="Times New Roman"/>
        <family val="1"/>
        <charset val="204"/>
      </rPr>
      <t>):</t>
    </r>
  </si>
  <si>
    <r>
      <t>Тариф на послугу з перероблення побутових відходів (грн за 1 м</t>
    </r>
    <r>
      <rPr>
        <b/>
        <vertAlign val="superscript"/>
        <sz val="14"/>
        <color theme="1"/>
        <rFont val="Times New Roman"/>
        <family val="1"/>
        <charset val="204"/>
      </rPr>
      <t>-3</t>
    </r>
    <r>
      <rPr>
        <sz val="14"/>
        <color theme="1"/>
        <rFont val="Times New Roman"/>
        <family val="1"/>
        <charset val="204"/>
      </rPr>
      <t> або грн. за 1 тонну - потрібне підкреслити):</t>
    </r>
  </si>
  <si>
    <r>
      <t>Тариф на послугу із захоронення побутових відходів (грн за 1 м</t>
    </r>
    <r>
      <rPr>
        <b/>
        <vertAlign val="superscript"/>
        <sz val="14"/>
        <color theme="1"/>
        <rFont val="Times New Roman"/>
        <family val="1"/>
        <charset val="204"/>
      </rPr>
      <t>-3</t>
    </r>
    <r>
      <rPr>
        <sz val="14"/>
        <color theme="1"/>
        <rFont val="Times New Roman"/>
        <family val="1"/>
        <charset val="204"/>
      </rPr>
      <t> )</t>
    </r>
  </si>
  <si>
    <r>
      <t>Тариф на послугу з поводження з побутовими відходами (грн за 1 м</t>
    </r>
    <r>
      <rPr>
        <b/>
        <vertAlign val="superscript"/>
        <sz val="14"/>
        <color theme="1"/>
        <rFont val="Times New Roman"/>
        <family val="1"/>
        <charset val="204"/>
      </rPr>
      <t>-3)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</si>
</sst>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color rgb="FF333333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view="pageBreakPreview" topLeftCell="A33" zoomScale="60" zoomScaleNormal="55" workbookViewId="0">
      <selection activeCell="H43" sqref="H43"/>
    </sheetView>
  </sheetViews>
  <sheetFormatPr defaultRowHeight="15"/>
  <cols>
    <col min="1" max="1" width="8" style="1" customWidth="1"/>
    <col min="2" max="2" width="9.140625" style="1"/>
    <col min="3" max="3" width="39.7109375" style="1" customWidth="1"/>
    <col min="4" max="4" width="5.7109375" style="1" hidden="1" customWidth="1"/>
    <col min="5" max="6" width="0" style="1" hidden="1" customWidth="1"/>
    <col min="7" max="7" width="27.42578125" style="1" customWidth="1"/>
    <col min="8" max="8" width="23.42578125" style="1" customWidth="1"/>
    <col min="9" max="16384" width="9.140625" style="1"/>
  </cols>
  <sheetData>
    <row r="1" spans="1:8">
      <c r="F1" s="14" t="s">
        <v>33</v>
      </c>
      <c r="G1" s="14"/>
      <c r="H1" s="14"/>
    </row>
    <row r="2" spans="1:8">
      <c r="F2" s="14"/>
      <c r="G2" s="14"/>
      <c r="H2" s="14"/>
    </row>
    <row r="3" spans="1:8" ht="106.5" customHeight="1">
      <c r="F3" s="14"/>
      <c r="G3" s="14"/>
      <c r="H3" s="14"/>
    </row>
    <row r="4" spans="1:8" ht="18.75">
      <c r="A4" s="15" t="s">
        <v>0</v>
      </c>
      <c r="B4" s="16"/>
      <c r="C4" s="16"/>
      <c r="D4" s="16"/>
      <c r="E4" s="16"/>
      <c r="F4" s="16"/>
      <c r="G4" s="16"/>
      <c r="H4" s="16"/>
    </row>
    <row r="5" spans="1:8" ht="49.5" customHeight="1">
      <c r="A5" s="17" t="s">
        <v>68</v>
      </c>
      <c r="B5" s="11"/>
      <c r="C5" s="11"/>
      <c r="D5" s="11"/>
      <c r="E5" s="11"/>
      <c r="F5" s="11"/>
      <c r="G5" s="11"/>
      <c r="H5" s="11"/>
    </row>
    <row r="6" spans="1:8" ht="33.75" customHeight="1">
      <c r="A6" s="18" t="s">
        <v>1</v>
      </c>
      <c r="B6" s="19"/>
      <c r="C6" s="19"/>
      <c r="D6" s="19"/>
      <c r="E6" s="19"/>
      <c r="F6" s="19"/>
      <c r="G6" s="19"/>
      <c r="H6" s="19"/>
    </row>
    <row r="7" spans="1:8" ht="78" customHeight="1">
      <c r="A7" s="4" t="s">
        <v>2</v>
      </c>
      <c r="B7" s="8" t="s">
        <v>4</v>
      </c>
      <c r="C7" s="8"/>
      <c r="D7" s="8" t="s">
        <v>5</v>
      </c>
      <c r="E7" s="8" t="s">
        <v>6</v>
      </c>
      <c r="F7" s="8"/>
      <c r="G7" s="8" t="s">
        <v>7</v>
      </c>
      <c r="H7" s="8" t="s">
        <v>8</v>
      </c>
    </row>
    <row r="8" spans="1:8" ht="18.75">
      <c r="A8" s="4" t="s">
        <v>3</v>
      </c>
      <c r="B8" s="8"/>
      <c r="C8" s="8"/>
      <c r="D8" s="8"/>
      <c r="E8" s="8"/>
      <c r="F8" s="8"/>
      <c r="G8" s="8"/>
      <c r="H8" s="8"/>
    </row>
    <row r="9" spans="1:8" ht="18.75">
      <c r="A9" s="4">
        <v>1</v>
      </c>
      <c r="B9" s="8">
        <v>2</v>
      </c>
      <c r="C9" s="8"/>
      <c r="D9" s="4">
        <v>3</v>
      </c>
      <c r="E9" s="8">
        <v>4</v>
      </c>
      <c r="F9" s="8"/>
      <c r="G9" s="4">
        <v>5</v>
      </c>
      <c r="H9" s="4">
        <v>6</v>
      </c>
    </row>
    <row r="10" spans="1:8" ht="75.75" customHeight="1">
      <c r="A10" s="5">
        <v>1</v>
      </c>
      <c r="B10" s="9" t="s">
        <v>64</v>
      </c>
      <c r="C10" s="9"/>
      <c r="D10" s="6"/>
      <c r="E10" s="10">
        <f>E11+E12+E13</f>
        <v>0</v>
      </c>
      <c r="F10" s="10"/>
      <c r="G10" s="6">
        <f>G11+G12+G13</f>
        <v>34946</v>
      </c>
      <c r="H10" s="6">
        <f>H11+H12+H13</f>
        <v>35569</v>
      </c>
    </row>
    <row r="11" spans="1:8" ht="31.5" customHeight="1">
      <c r="A11" s="5" t="s">
        <v>34</v>
      </c>
      <c r="B11" s="9" t="s">
        <v>9</v>
      </c>
      <c r="C11" s="9"/>
      <c r="D11" s="6"/>
      <c r="E11" s="10"/>
      <c r="F11" s="10"/>
      <c r="G11" s="6">
        <v>24438</v>
      </c>
      <c r="H11" s="6">
        <v>31852</v>
      </c>
    </row>
    <row r="12" spans="1:8" ht="47.25" customHeight="1">
      <c r="A12" s="5" t="s">
        <v>35</v>
      </c>
      <c r="B12" s="9" t="s">
        <v>10</v>
      </c>
      <c r="C12" s="9"/>
      <c r="D12" s="6"/>
      <c r="E12" s="10"/>
      <c r="F12" s="10"/>
      <c r="G12" s="6">
        <v>3844</v>
      </c>
      <c r="H12" s="6">
        <v>1042</v>
      </c>
    </row>
    <row r="13" spans="1:8" ht="31.5" customHeight="1">
      <c r="A13" s="5" t="s">
        <v>36</v>
      </c>
      <c r="B13" s="9" t="s">
        <v>11</v>
      </c>
      <c r="C13" s="9"/>
      <c r="D13" s="6"/>
      <c r="E13" s="10"/>
      <c r="F13" s="10"/>
      <c r="G13" s="6">
        <v>6664</v>
      </c>
      <c r="H13" s="6">
        <v>2675</v>
      </c>
    </row>
    <row r="14" spans="1:8" ht="94.5" hidden="1" customHeight="1">
      <c r="A14" s="5" t="s">
        <v>12</v>
      </c>
      <c r="B14" s="9" t="s">
        <v>13</v>
      </c>
      <c r="C14" s="9"/>
      <c r="D14" s="6"/>
      <c r="E14" s="10"/>
      <c r="F14" s="10"/>
      <c r="G14" s="6"/>
      <c r="H14" s="6"/>
    </row>
    <row r="15" spans="1:8" ht="18.75" hidden="1">
      <c r="A15" s="5" t="s">
        <v>37</v>
      </c>
      <c r="B15" s="9" t="s">
        <v>9</v>
      </c>
      <c r="C15" s="9"/>
      <c r="D15" s="6"/>
      <c r="E15" s="10">
        <f t="shared" ref="E15:E49" si="0">E16+E17+E18</f>
        <v>2318592</v>
      </c>
      <c r="F15" s="10"/>
      <c r="G15" s="6"/>
      <c r="H15" s="6"/>
    </row>
    <row r="16" spans="1:8" ht="47.25" hidden="1" customHeight="1">
      <c r="A16" s="5" t="s">
        <v>38</v>
      </c>
      <c r="B16" s="9" t="s">
        <v>10</v>
      </c>
      <c r="C16" s="9"/>
      <c r="D16" s="6"/>
      <c r="E16" s="10">
        <f t="shared" si="0"/>
        <v>1159296</v>
      </c>
      <c r="F16" s="10"/>
      <c r="G16" s="6"/>
      <c r="H16" s="6"/>
    </row>
    <row r="17" spans="1:8" ht="31.5" hidden="1" customHeight="1">
      <c r="A17" s="5" t="s">
        <v>39</v>
      </c>
      <c r="B17" s="9" t="s">
        <v>11</v>
      </c>
      <c r="C17" s="9"/>
      <c r="D17" s="6"/>
      <c r="E17" s="10">
        <f t="shared" si="0"/>
        <v>579648</v>
      </c>
      <c r="F17" s="10"/>
      <c r="G17" s="6"/>
      <c r="H17" s="6"/>
    </row>
    <row r="18" spans="1:8" ht="70.5" customHeight="1">
      <c r="A18" s="5" t="s">
        <v>14</v>
      </c>
      <c r="B18" s="9" t="s">
        <v>15</v>
      </c>
      <c r="C18" s="9"/>
      <c r="D18" s="6"/>
      <c r="E18" s="10">
        <f>E19+E20+E21</f>
        <v>579648</v>
      </c>
      <c r="F18" s="10"/>
      <c r="G18" s="6">
        <f>G19+G20+G21</f>
        <v>55976</v>
      </c>
      <c r="H18" s="6">
        <f>H19+H20+H21</f>
        <v>58169</v>
      </c>
    </row>
    <row r="19" spans="1:8" ht="30" customHeight="1">
      <c r="A19" s="5" t="s">
        <v>40</v>
      </c>
      <c r="B19" s="9" t="s">
        <v>9</v>
      </c>
      <c r="C19" s="9"/>
      <c r="D19" s="6"/>
      <c r="E19" s="10"/>
      <c r="F19" s="10"/>
      <c r="G19" s="6">
        <v>24438</v>
      </c>
      <c r="H19" s="6">
        <v>31852</v>
      </c>
    </row>
    <row r="20" spans="1:8" ht="47.25" customHeight="1">
      <c r="A20" s="5" t="s">
        <v>41</v>
      </c>
      <c r="B20" s="9" t="s">
        <v>10</v>
      </c>
      <c r="C20" s="9"/>
      <c r="D20" s="6"/>
      <c r="E20" s="10"/>
      <c r="F20" s="10"/>
      <c r="G20" s="6">
        <v>3844</v>
      </c>
      <c r="H20" s="6">
        <v>1042</v>
      </c>
    </row>
    <row r="21" spans="1:8" ht="31.5" customHeight="1">
      <c r="A21" s="5" t="s">
        <v>42</v>
      </c>
      <c r="B21" s="9" t="s">
        <v>11</v>
      </c>
      <c r="C21" s="9"/>
      <c r="D21" s="6"/>
      <c r="E21" s="10">
        <f t="shared" si="0"/>
        <v>579648</v>
      </c>
      <c r="F21" s="10"/>
      <c r="G21" s="6">
        <v>27694</v>
      </c>
      <c r="H21" s="6">
        <v>25275</v>
      </c>
    </row>
    <row r="22" spans="1:8" ht="63" customHeight="1">
      <c r="A22" s="5">
        <v>4</v>
      </c>
      <c r="B22" s="9" t="s">
        <v>16</v>
      </c>
      <c r="C22" s="9"/>
      <c r="D22" s="6"/>
      <c r="E22" s="10">
        <f>E23+E24+E25</f>
        <v>313976</v>
      </c>
      <c r="F22" s="10"/>
      <c r="G22" s="6">
        <f>G23+G24+G25</f>
        <v>9091</v>
      </c>
      <c r="H22" s="6">
        <f>H23+H24+H25</f>
        <v>9182</v>
      </c>
    </row>
    <row r="23" spans="1:8" ht="27.75" customHeight="1">
      <c r="A23" s="5" t="s">
        <v>43</v>
      </c>
      <c r="B23" s="9" t="s">
        <v>17</v>
      </c>
      <c r="C23" s="9"/>
      <c r="D23" s="6"/>
      <c r="E23" s="10">
        <f t="shared" si="0"/>
        <v>169064</v>
      </c>
      <c r="F23" s="10"/>
      <c r="G23" s="6">
        <v>8891</v>
      </c>
      <c r="H23" s="6">
        <f>6213+2828</f>
        <v>9041</v>
      </c>
    </row>
    <row r="24" spans="1:8" ht="47.25" customHeight="1">
      <c r="A24" s="5" t="s">
        <v>44</v>
      </c>
      <c r="B24" s="9" t="s">
        <v>18</v>
      </c>
      <c r="C24" s="9"/>
      <c r="D24" s="6"/>
      <c r="E24" s="10">
        <f t="shared" si="0"/>
        <v>96608</v>
      </c>
      <c r="F24" s="10"/>
      <c r="G24" s="6">
        <v>18</v>
      </c>
      <c r="H24" s="6">
        <v>16</v>
      </c>
    </row>
    <row r="25" spans="1:8" ht="31.5" customHeight="1">
      <c r="A25" s="5" t="s">
        <v>45</v>
      </c>
      <c r="B25" s="9" t="s">
        <v>19</v>
      </c>
      <c r="C25" s="9"/>
      <c r="D25" s="6"/>
      <c r="E25" s="10">
        <f t="shared" si="0"/>
        <v>48304</v>
      </c>
      <c r="F25" s="10"/>
      <c r="G25" s="6">
        <v>182</v>
      </c>
      <c r="H25" s="6">
        <v>125</v>
      </c>
    </row>
    <row r="26" spans="1:8" ht="100.5" customHeight="1">
      <c r="A26" s="5">
        <v>5</v>
      </c>
      <c r="B26" s="9" t="s">
        <v>20</v>
      </c>
      <c r="C26" s="9"/>
      <c r="D26" s="6"/>
      <c r="E26" s="10">
        <f>E27+E28</f>
        <v>24152</v>
      </c>
      <c r="F26" s="10"/>
      <c r="G26" s="6">
        <f>G27+G28</f>
        <v>23999</v>
      </c>
      <c r="H26" s="6">
        <f>H27+H28</f>
        <v>24043</v>
      </c>
    </row>
    <row r="27" spans="1:8" ht="31.5" customHeight="1">
      <c r="A27" s="5" t="s">
        <v>46</v>
      </c>
      <c r="B27" s="9" t="s">
        <v>65</v>
      </c>
      <c r="C27" s="9"/>
      <c r="D27" s="6"/>
      <c r="E27" s="10">
        <v>24152</v>
      </c>
      <c r="F27" s="10"/>
      <c r="G27" s="6">
        <v>23579</v>
      </c>
      <c r="H27" s="6">
        <v>23506</v>
      </c>
    </row>
    <row r="28" spans="1:8" ht="31.5" customHeight="1">
      <c r="A28" s="5" t="s">
        <v>47</v>
      </c>
      <c r="B28" s="9" t="s">
        <v>66</v>
      </c>
      <c r="C28" s="9"/>
      <c r="D28" s="6"/>
      <c r="E28" s="10">
        <f t="shared" si="0"/>
        <v>0</v>
      </c>
      <c r="F28" s="10"/>
      <c r="G28" s="6">
        <v>420</v>
      </c>
      <c r="H28" s="6">
        <v>537</v>
      </c>
    </row>
    <row r="29" spans="1:8" ht="31.5" hidden="1" customHeight="1" thickBot="1">
      <c r="A29" s="5" t="s">
        <v>48</v>
      </c>
      <c r="B29" s="9" t="s">
        <v>21</v>
      </c>
      <c r="C29" s="9"/>
      <c r="D29" s="6"/>
      <c r="E29" s="10">
        <f t="shared" si="0"/>
        <v>0</v>
      </c>
      <c r="F29" s="10"/>
      <c r="G29" s="6"/>
      <c r="H29" s="6"/>
    </row>
    <row r="30" spans="1:8" ht="31.5" hidden="1" customHeight="1" thickBot="1">
      <c r="A30" s="5" t="s">
        <v>49</v>
      </c>
      <c r="B30" s="9" t="s">
        <v>21</v>
      </c>
      <c r="C30" s="9"/>
      <c r="D30" s="6"/>
      <c r="E30" s="10">
        <f t="shared" si="0"/>
        <v>0</v>
      </c>
      <c r="F30" s="10"/>
      <c r="G30" s="6"/>
      <c r="H30" s="6"/>
    </row>
    <row r="31" spans="1:8" ht="31.5" hidden="1" customHeight="1" thickBot="1">
      <c r="A31" s="5" t="s">
        <v>50</v>
      </c>
      <c r="B31" s="9" t="s">
        <v>21</v>
      </c>
      <c r="C31" s="9"/>
      <c r="D31" s="6"/>
      <c r="E31" s="10">
        <f t="shared" si="0"/>
        <v>0</v>
      </c>
      <c r="F31" s="10"/>
      <c r="G31" s="6"/>
      <c r="H31" s="6"/>
    </row>
    <row r="32" spans="1:8" ht="18.75" hidden="1">
      <c r="A32" s="5" t="s">
        <v>51</v>
      </c>
      <c r="B32" s="9" t="s">
        <v>22</v>
      </c>
      <c r="C32" s="9"/>
      <c r="D32" s="6"/>
      <c r="E32" s="10">
        <f t="shared" si="0"/>
        <v>0</v>
      </c>
      <c r="F32" s="10"/>
      <c r="G32" s="6"/>
      <c r="H32" s="6"/>
    </row>
    <row r="33" spans="1:8" ht="63" customHeight="1">
      <c r="A33" s="5">
        <v>6</v>
      </c>
      <c r="B33" s="9" t="s">
        <v>70</v>
      </c>
      <c r="C33" s="9"/>
      <c r="D33" s="6"/>
      <c r="E33" s="10">
        <f t="shared" si="0"/>
        <v>0</v>
      </c>
      <c r="F33" s="10"/>
      <c r="G33" s="6">
        <v>100.67</v>
      </c>
      <c r="H33" s="6">
        <v>157.03</v>
      </c>
    </row>
    <row r="34" spans="1:8" ht="31.5" customHeight="1">
      <c r="A34" s="5" t="s">
        <v>52</v>
      </c>
      <c r="B34" s="9" t="s">
        <v>23</v>
      </c>
      <c r="C34" s="9"/>
      <c r="D34" s="6"/>
      <c r="E34" s="10"/>
      <c r="F34" s="10"/>
      <c r="G34" s="6">
        <v>88.81</v>
      </c>
      <c r="H34" s="6">
        <v>151.69</v>
      </c>
    </row>
    <row r="35" spans="1:8" ht="47.25" customHeight="1">
      <c r="A35" s="5" t="s">
        <v>53</v>
      </c>
      <c r="B35" s="9" t="s">
        <v>24</v>
      </c>
      <c r="C35" s="9"/>
      <c r="D35" s="6"/>
      <c r="E35" s="10"/>
      <c r="F35" s="10"/>
      <c r="G35" s="6">
        <v>80.760000000000005</v>
      </c>
      <c r="H35" s="7">
        <v>146.87</v>
      </c>
    </row>
    <row r="36" spans="1:8" ht="31.5" customHeight="1">
      <c r="A36" s="5" t="s">
        <v>54</v>
      </c>
      <c r="B36" s="9" t="s">
        <v>25</v>
      </c>
      <c r="C36" s="9"/>
      <c r="D36" s="6"/>
      <c r="E36" s="10"/>
      <c r="F36" s="10"/>
      <c r="G36" s="7">
        <v>86.2</v>
      </c>
      <c r="H36" s="7">
        <v>163.5</v>
      </c>
    </row>
    <row r="37" spans="1:8" ht="52.5" hidden="1" customHeight="1">
      <c r="A37" s="5" t="s">
        <v>26</v>
      </c>
      <c r="B37" s="9" t="s">
        <v>71</v>
      </c>
      <c r="C37" s="9"/>
      <c r="D37" s="6"/>
      <c r="E37" s="10">
        <f t="shared" si="0"/>
        <v>0</v>
      </c>
      <c r="F37" s="10"/>
      <c r="G37" s="6"/>
      <c r="H37" s="6"/>
    </row>
    <row r="38" spans="1:8" ht="31.5" hidden="1" customHeight="1">
      <c r="A38" s="5" t="s">
        <v>55</v>
      </c>
      <c r="B38" s="9" t="s">
        <v>23</v>
      </c>
      <c r="C38" s="9"/>
      <c r="D38" s="6"/>
      <c r="E38" s="10">
        <f t="shared" si="0"/>
        <v>0</v>
      </c>
      <c r="F38" s="10"/>
      <c r="G38" s="6"/>
      <c r="H38" s="6"/>
    </row>
    <row r="39" spans="1:8" ht="47.25" hidden="1" customHeight="1">
      <c r="A39" s="5" t="s">
        <v>56</v>
      </c>
      <c r="B39" s="9" t="s">
        <v>24</v>
      </c>
      <c r="C39" s="9"/>
      <c r="D39" s="6"/>
      <c r="E39" s="10">
        <f t="shared" si="0"/>
        <v>0</v>
      </c>
      <c r="F39" s="10"/>
      <c r="G39" s="6"/>
      <c r="H39" s="6"/>
    </row>
    <row r="40" spans="1:8" ht="31.5" hidden="1" customHeight="1">
      <c r="A40" s="5" t="s">
        <v>57</v>
      </c>
      <c r="B40" s="9" t="s">
        <v>25</v>
      </c>
      <c r="C40" s="9"/>
      <c r="D40" s="6"/>
      <c r="E40" s="10">
        <f t="shared" si="0"/>
        <v>0</v>
      </c>
      <c r="F40" s="10"/>
      <c r="G40" s="6"/>
      <c r="H40" s="6"/>
    </row>
    <row r="41" spans="1:8" ht="54" customHeight="1">
      <c r="A41" s="5" t="s">
        <v>27</v>
      </c>
      <c r="B41" s="9" t="s">
        <v>72</v>
      </c>
      <c r="C41" s="9"/>
      <c r="D41" s="6"/>
      <c r="E41" s="10">
        <f t="shared" si="0"/>
        <v>0</v>
      </c>
      <c r="F41" s="10"/>
      <c r="G41" s="6">
        <v>47.53</v>
      </c>
      <c r="H41" s="6">
        <v>49.33</v>
      </c>
    </row>
    <row r="42" spans="1:8" ht="31.5" customHeight="1">
      <c r="A42" s="5" t="s">
        <v>58</v>
      </c>
      <c r="B42" s="9" t="s">
        <v>23</v>
      </c>
      <c r="C42" s="9"/>
      <c r="D42" s="6"/>
      <c r="E42" s="10">
        <f t="shared" si="0"/>
        <v>0</v>
      </c>
      <c r="F42" s="10"/>
      <c r="G42" s="6">
        <v>40.35</v>
      </c>
      <c r="H42" s="7">
        <v>41.75</v>
      </c>
    </row>
    <row r="43" spans="1:8" ht="47.25" customHeight="1">
      <c r="A43" s="5" t="s">
        <v>59</v>
      </c>
      <c r="B43" s="9" t="s">
        <v>24</v>
      </c>
      <c r="C43" s="9"/>
      <c r="D43" s="6"/>
      <c r="E43" s="10">
        <f t="shared" si="0"/>
        <v>0</v>
      </c>
      <c r="F43" s="10"/>
      <c r="G43" s="7">
        <v>41.81</v>
      </c>
      <c r="H43" s="6">
        <v>43.26</v>
      </c>
    </row>
    <row r="44" spans="1:8" ht="31.5" customHeight="1">
      <c r="A44" s="5" t="s">
        <v>60</v>
      </c>
      <c r="B44" s="9" t="s">
        <v>25</v>
      </c>
      <c r="C44" s="9"/>
      <c r="D44" s="6"/>
      <c r="E44" s="10">
        <f t="shared" si="0"/>
        <v>0</v>
      </c>
      <c r="F44" s="10"/>
      <c r="G44" s="6">
        <v>54.65</v>
      </c>
      <c r="H44" s="6">
        <v>56.55</v>
      </c>
    </row>
    <row r="45" spans="1:8" ht="72.75" customHeight="1">
      <c r="A45" s="5" t="s">
        <v>28</v>
      </c>
      <c r="B45" s="9" t="s">
        <v>73</v>
      </c>
      <c r="C45" s="9"/>
      <c r="D45" s="6"/>
      <c r="E45" s="10">
        <f t="shared" si="0"/>
        <v>0</v>
      </c>
      <c r="F45" s="10"/>
      <c r="G45" s="7">
        <v>148.19999999999999</v>
      </c>
      <c r="H45" s="7">
        <v>206.36</v>
      </c>
    </row>
    <row r="46" spans="1:8" ht="31.5" customHeight="1">
      <c r="A46" s="5" t="s">
        <v>61</v>
      </c>
      <c r="B46" s="9" t="s">
        <v>23</v>
      </c>
      <c r="C46" s="9"/>
      <c r="D46" s="6"/>
      <c r="E46" s="10">
        <f t="shared" si="0"/>
        <v>0</v>
      </c>
      <c r="F46" s="10"/>
      <c r="G46" s="6">
        <f t="shared" ref="G46:H48" si="1">G34+G42</f>
        <v>129.16</v>
      </c>
      <c r="H46" s="7">
        <f t="shared" si="1"/>
        <v>193.44</v>
      </c>
    </row>
    <row r="47" spans="1:8" ht="47.25" customHeight="1">
      <c r="A47" s="5" t="s">
        <v>62</v>
      </c>
      <c r="B47" s="9" t="s">
        <v>24</v>
      </c>
      <c r="C47" s="9"/>
      <c r="D47" s="6"/>
      <c r="E47" s="10">
        <f t="shared" si="0"/>
        <v>0</v>
      </c>
      <c r="F47" s="10"/>
      <c r="G47" s="7">
        <f t="shared" si="1"/>
        <v>122.57000000000001</v>
      </c>
      <c r="H47" s="6">
        <f t="shared" si="1"/>
        <v>190.13</v>
      </c>
    </row>
    <row r="48" spans="1:8" ht="31.5" customHeight="1">
      <c r="A48" s="5" t="s">
        <v>63</v>
      </c>
      <c r="B48" s="9" t="s">
        <v>25</v>
      </c>
      <c r="C48" s="9"/>
      <c r="D48" s="6"/>
      <c r="E48" s="10">
        <f t="shared" si="0"/>
        <v>0</v>
      </c>
      <c r="F48" s="10"/>
      <c r="G48" s="7">
        <f t="shared" si="1"/>
        <v>140.85</v>
      </c>
      <c r="H48" s="6">
        <f t="shared" si="1"/>
        <v>220.05</v>
      </c>
    </row>
    <row r="49" spans="1:8" ht="97.5" customHeight="1">
      <c r="A49" s="5">
        <v>10</v>
      </c>
      <c r="B49" s="9" t="s">
        <v>29</v>
      </c>
      <c r="C49" s="9"/>
      <c r="D49" s="6"/>
      <c r="E49" s="10">
        <f t="shared" si="0"/>
        <v>0</v>
      </c>
      <c r="F49" s="10"/>
      <c r="G49" s="7">
        <v>5114.9799999999996</v>
      </c>
      <c r="H49" s="7">
        <f>(4820226.51+2206315.56)/1000</f>
        <v>7026.5420700000004</v>
      </c>
    </row>
    <row r="50" spans="1:8" ht="31.5" customHeight="1">
      <c r="A50" s="12" t="s">
        <v>69</v>
      </c>
      <c r="B50" s="12"/>
      <c r="C50" s="13"/>
      <c r="D50" s="13"/>
      <c r="E50" s="13"/>
      <c r="F50" s="12" t="s">
        <v>67</v>
      </c>
      <c r="G50" s="12"/>
      <c r="H50" s="12"/>
    </row>
    <row r="51" spans="1:8" ht="18.75">
      <c r="A51" s="11" t="s">
        <v>30</v>
      </c>
      <c r="B51" s="11"/>
      <c r="C51" s="11" t="s">
        <v>31</v>
      </c>
      <c r="D51" s="11"/>
      <c r="E51" s="11"/>
      <c r="F51" s="11" t="s">
        <v>32</v>
      </c>
      <c r="G51" s="11"/>
      <c r="H51" s="11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3"/>
    </row>
  </sheetData>
  <mergeCells count="96">
    <mergeCell ref="F1:H3"/>
    <mergeCell ref="A4:H4"/>
    <mergeCell ref="A5:H5"/>
    <mergeCell ref="A6:H6"/>
    <mergeCell ref="B49:C49"/>
    <mergeCell ref="E49:F49"/>
    <mergeCell ref="B46:C46"/>
    <mergeCell ref="E46:F46"/>
    <mergeCell ref="B47:C47"/>
    <mergeCell ref="E47:F47"/>
    <mergeCell ref="B48:C48"/>
    <mergeCell ref="E48:F48"/>
    <mergeCell ref="B43:C43"/>
    <mergeCell ref="E43:F43"/>
    <mergeCell ref="B44:C44"/>
    <mergeCell ref="E44:F44"/>
    <mergeCell ref="A51:B51"/>
    <mergeCell ref="C51:E51"/>
    <mergeCell ref="F50:H50"/>
    <mergeCell ref="F51:H51"/>
    <mergeCell ref="A50:E50"/>
    <mergeCell ref="B39:C39"/>
    <mergeCell ref="E39:F39"/>
    <mergeCell ref="B45:C45"/>
    <mergeCell ref="E45:F45"/>
    <mergeCell ref="B40:C40"/>
    <mergeCell ref="E40:F40"/>
    <mergeCell ref="B41:C41"/>
    <mergeCell ref="E41:F41"/>
    <mergeCell ref="B42:C42"/>
    <mergeCell ref="E42:F42"/>
    <mergeCell ref="B36:C36"/>
    <mergeCell ref="E36:F36"/>
    <mergeCell ref="B37:C37"/>
    <mergeCell ref="E37:F37"/>
    <mergeCell ref="B38:C38"/>
    <mergeCell ref="E38:F38"/>
    <mergeCell ref="B33:C33"/>
    <mergeCell ref="E33:F33"/>
    <mergeCell ref="B34:C34"/>
    <mergeCell ref="E34:F34"/>
    <mergeCell ref="B35:C35"/>
    <mergeCell ref="E35:F35"/>
    <mergeCell ref="B30:C30"/>
    <mergeCell ref="E30:F30"/>
    <mergeCell ref="B31:C31"/>
    <mergeCell ref="E31:F31"/>
    <mergeCell ref="B32:C32"/>
    <mergeCell ref="E32:F32"/>
    <mergeCell ref="B27:C27"/>
    <mergeCell ref="E27:F27"/>
    <mergeCell ref="B28:C28"/>
    <mergeCell ref="E28:F28"/>
    <mergeCell ref="B29:C29"/>
    <mergeCell ref="E29:F29"/>
    <mergeCell ref="B24:C24"/>
    <mergeCell ref="E24:F24"/>
    <mergeCell ref="B25:C25"/>
    <mergeCell ref="E25:F25"/>
    <mergeCell ref="B26:C26"/>
    <mergeCell ref="E26:F26"/>
    <mergeCell ref="B21:C21"/>
    <mergeCell ref="E21:F21"/>
    <mergeCell ref="B22:C22"/>
    <mergeCell ref="E22:F22"/>
    <mergeCell ref="B23:C23"/>
    <mergeCell ref="E23:F23"/>
    <mergeCell ref="B18:C18"/>
    <mergeCell ref="E18:F18"/>
    <mergeCell ref="B19:C19"/>
    <mergeCell ref="E19:F19"/>
    <mergeCell ref="B20:C20"/>
    <mergeCell ref="E20:F20"/>
    <mergeCell ref="B15:C15"/>
    <mergeCell ref="E15:F15"/>
    <mergeCell ref="B16:C16"/>
    <mergeCell ref="E16:F16"/>
    <mergeCell ref="B17:C17"/>
    <mergeCell ref="E17:F17"/>
    <mergeCell ref="B12:C12"/>
    <mergeCell ref="E12:F12"/>
    <mergeCell ref="B13:C13"/>
    <mergeCell ref="E13:F13"/>
    <mergeCell ref="B14:C14"/>
    <mergeCell ref="E14:F14"/>
    <mergeCell ref="G7:G8"/>
    <mergeCell ref="H7:H8"/>
    <mergeCell ref="B10:C10"/>
    <mergeCell ref="E10:F10"/>
    <mergeCell ref="B11:C11"/>
    <mergeCell ref="E11:F11"/>
    <mergeCell ref="B9:C9"/>
    <mergeCell ref="E9:F9"/>
    <mergeCell ref="B7:C8"/>
    <mergeCell ref="D7:D8"/>
    <mergeCell ref="E7:F8"/>
  </mergeCells>
  <pageMargins left="1.299212598425197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VZHKG</dc:creator>
  <cp:lastModifiedBy>Windows User</cp:lastModifiedBy>
  <cp:lastPrinted>2021-11-18T11:42:13Z</cp:lastPrinted>
  <dcterms:created xsi:type="dcterms:W3CDTF">2015-06-05T18:19:34Z</dcterms:created>
  <dcterms:modified xsi:type="dcterms:W3CDTF">2021-11-30T07:45:34Z</dcterms:modified>
</cp:coreProperties>
</file>